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 Sistemas\SIF\sif 2021\Formatos 4to IFT 2021 - Organismos Operadores de Agu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00" windowHeight="715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<sst xmlns="http://schemas.openxmlformats.org/spreadsheetml/2006/main" count="35" uniqueCount="31">
  <si>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</si>
  <si>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</si>
  <si>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</si>
  <si>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</si>
  <si>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</si>
  <si>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</si>
  <si>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</si>
  <si>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</si>
  <si>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</si>
  <si>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</si>
  <si>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</si>
  <si>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</si>
  <si>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</si>
  <si>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</si>
  <si>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</si>
  <si>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</si>
  <si>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</si>
  <si>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</si>
  <si>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</si>
  <si>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</si>
  <si>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</si>
  <si>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</si>
  <si>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</si>
  <si>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</si>
  <si>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</si>
  <si>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</si>
  <si>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</si>
  <si>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</si>
  <si>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</si>
  <si>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Nuevo Casas Grandes 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</si>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</sst>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G33" sqref="G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71914005.93733336</v>
      </c>
      <c r="D8" s="18">
        <f>SUM(D9:D16)</f>
        <v>0</v>
      </c>
      <c r="E8" s="21">
        <f t="shared" ref="E8:E16" si="0">C8+D8</f>
        <v>71914005.93733336</v>
      </c>
      <c r="F8" s="18">
        <f>SUM(F9:F16)</f>
        <v>86095732.059999987</v>
      </c>
      <c r="G8" s="21">
        <f>SUM(G9:G16)</f>
        <v>86095732.059999987</v>
      </c>
      <c r="H8" s="5">
        <f t="shared" ref="H8:H16" si="1">G8-C8</f>
        <v>14181726.122666627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70432753.548000038</v>
      </c>
      <c r="D12" s="19">
        <v>0</v>
      </c>
      <c r="E12" s="23">
        <f t="shared" si="0"/>
        <v>70432753.548000038</v>
      </c>
      <c r="F12" s="19">
        <v>77580523.649999991</v>
      </c>
      <c r="G12" s="22">
        <v>77580523.649999991</v>
      </c>
      <c r="H12" s="7">
        <f t="shared" si="1"/>
        <v>7147770.1019999534</v>
      </c>
    </row>
    <row r="13" spans="2:8" x14ac:dyDescent="0.2">
      <c r="B13" s="9" t="s">
        <v>18</v>
      </c>
      <c r="C13" s="22">
        <v>1194415.3333333333</v>
      </c>
      <c r="D13" s="19">
        <v>0</v>
      </c>
      <c r="E13" s="23">
        <f t="shared" si="0"/>
        <v>1194415.3333333333</v>
      </c>
      <c r="F13" s="19">
        <v>1068745</v>
      </c>
      <c r="G13" s="22">
        <v>1068745</v>
      </c>
      <c r="H13" s="7">
        <f t="shared" si="1"/>
        <v>-125670.33333333326</v>
      </c>
    </row>
    <row r="14" spans="2:8" x14ac:dyDescent="0.2">
      <c r="B14" s="9" t="s">
        <v>19</v>
      </c>
      <c r="C14" s="22">
        <v>286837.05599999992</v>
      </c>
      <c r="D14" s="19">
        <v>0</v>
      </c>
      <c r="E14" s="23">
        <f t="shared" si="0"/>
        <v>286837.05599999992</v>
      </c>
      <c r="F14" s="19">
        <v>299832.40999999997</v>
      </c>
      <c r="G14" s="22">
        <v>299832.40999999997</v>
      </c>
      <c r="H14" s="7">
        <f t="shared" si="1"/>
        <v>12995.35400000005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7146631</v>
      </c>
      <c r="G15" s="22">
        <v>7146631</v>
      </c>
      <c r="H15" s="7">
        <f t="shared" si="1"/>
        <v>7146631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4463506.0707600005</v>
      </c>
      <c r="D18" s="18">
        <f>SUM(D19:D22)</f>
        <v>0</v>
      </c>
      <c r="E18" s="21">
        <f>C18+D18</f>
        <v>4463506.0707600005</v>
      </c>
      <c r="F18" s="18">
        <f>SUM(F19:F22)</f>
        <v>9463182.0500000007</v>
      </c>
      <c r="G18" s="21">
        <f>SUM(G19:G22)</f>
        <v>9463182.0500000007</v>
      </c>
      <c r="H18" s="5">
        <f>G18-C18</f>
        <v>4999675.9792400002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4463506.0707600005</v>
      </c>
      <c r="D21" s="19">
        <v>0</v>
      </c>
      <c r="E21" s="23">
        <f>C21+D21</f>
        <v>4463506.0707600005</v>
      </c>
      <c r="F21" s="19">
        <v>9463182.0500000007</v>
      </c>
      <c r="G21" s="22">
        <v>9463182.0500000007</v>
      </c>
      <c r="H21" s="7">
        <f>G21-C21</f>
        <v>4999675.9792400002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76377512.008093357</v>
      </c>
      <c r="D26" s="26">
        <f>SUM(D24,D18,D8)</f>
        <v>0</v>
      </c>
      <c r="E26" s="15">
        <f>SUM(D26,C26)</f>
        <v>76377512.008093357</v>
      </c>
      <c r="F26" s="26">
        <f>SUM(F24,F18,F8)</f>
        <v>95558914.109999985</v>
      </c>
      <c r="G26" s="15">
        <f>SUM(G24,G18,G8)</f>
        <v>95558914.109999985</v>
      </c>
      <c r="H26" s="28">
        <f>SUM(G26-C26)</f>
        <v>19181402.101906627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Contabilidad002</cp:lastModifiedBy>
  <cp:lastPrinted>2022-01-27T16:33:41Z</cp:lastPrinted>
  <dcterms:created xsi:type="dcterms:W3CDTF">2019-12-05T18:23:32Z</dcterms:created>
  <dcterms:modified xsi:type="dcterms:W3CDTF">2022-01-27T16:33:43Z</dcterms:modified>
</cp:coreProperties>
</file>